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6356" yWindow="-108" windowWidth="22152" windowHeight="12552"/>
  </bookViews>
  <sheets>
    <sheet name="Лист1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32" i="1" l="1"/>
  <c r="J232" i="1"/>
  <c r="J233" i="1" s="1"/>
  <c r="I232" i="1"/>
  <c r="I233" i="1" s="1"/>
  <c r="H232" i="1"/>
  <c r="H233" i="1" s="1"/>
  <c r="G232" i="1"/>
  <c r="F232" i="1"/>
  <c r="L222" i="1"/>
  <c r="L233" i="1" s="1"/>
  <c r="J222" i="1"/>
  <c r="I222" i="1"/>
  <c r="H222" i="1"/>
  <c r="G222" i="1"/>
  <c r="F222" i="1"/>
  <c r="L213" i="1"/>
  <c r="J213" i="1"/>
  <c r="I213" i="1"/>
  <c r="H213" i="1"/>
  <c r="G213" i="1"/>
  <c r="F213" i="1"/>
  <c r="L203" i="1"/>
  <c r="L214" i="1" s="1"/>
  <c r="J203" i="1"/>
  <c r="I203" i="1"/>
  <c r="H203" i="1"/>
  <c r="H214" i="1" s="1"/>
  <c r="G203" i="1"/>
  <c r="G214" i="1" s="1"/>
  <c r="F203" i="1"/>
  <c r="L194" i="1"/>
  <c r="J194" i="1"/>
  <c r="I194" i="1"/>
  <c r="H194" i="1"/>
  <c r="G194" i="1"/>
  <c r="F194" i="1"/>
  <c r="L184" i="1"/>
  <c r="L195" i="1" s="1"/>
  <c r="J184" i="1"/>
  <c r="J195" i="1" s="1"/>
  <c r="I184" i="1"/>
  <c r="H184" i="1"/>
  <c r="G184" i="1"/>
  <c r="G195" i="1" s="1"/>
  <c r="F184" i="1"/>
  <c r="F195" i="1" s="1"/>
  <c r="L175" i="1"/>
  <c r="J175" i="1"/>
  <c r="I175" i="1"/>
  <c r="H175" i="1"/>
  <c r="G175" i="1"/>
  <c r="F175" i="1"/>
  <c r="L165" i="1"/>
  <c r="L176" i="1" s="1"/>
  <c r="J165" i="1"/>
  <c r="J176" i="1" s="1"/>
  <c r="I165" i="1"/>
  <c r="H165" i="1"/>
  <c r="H176" i="1" s="1"/>
  <c r="G165" i="1"/>
  <c r="G176" i="1" s="1"/>
  <c r="F165" i="1"/>
  <c r="F176" i="1" s="1"/>
  <c r="L156" i="1"/>
  <c r="J156" i="1"/>
  <c r="I156" i="1"/>
  <c r="H156" i="1"/>
  <c r="G156" i="1"/>
  <c r="F156" i="1"/>
  <c r="L146" i="1"/>
  <c r="L157" i="1" s="1"/>
  <c r="J146" i="1"/>
  <c r="I146" i="1"/>
  <c r="H146" i="1"/>
  <c r="G146" i="1"/>
  <c r="G157" i="1" s="1"/>
  <c r="F146" i="1"/>
  <c r="F157" i="1" s="1"/>
  <c r="L137" i="1"/>
  <c r="J137" i="1"/>
  <c r="I137" i="1"/>
  <c r="H137" i="1"/>
  <c r="G137" i="1"/>
  <c r="F137" i="1"/>
  <c r="L127" i="1"/>
  <c r="L138" i="1" s="1"/>
  <c r="J127" i="1"/>
  <c r="J138" i="1" s="1"/>
  <c r="I127" i="1"/>
  <c r="H127" i="1"/>
  <c r="G127" i="1"/>
  <c r="G138" i="1" s="1"/>
  <c r="F127" i="1"/>
  <c r="B233" i="1"/>
  <c r="A233" i="1"/>
  <c r="B223" i="1"/>
  <c r="A223" i="1"/>
  <c r="B214" i="1"/>
  <c r="A214" i="1"/>
  <c r="B204" i="1"/>
  <c r="A204" i="1"/>
  <c r="B109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J214" i="1" l="1"/>
  <c r="I176" i="1"/>
  <c r="H157" i="1"/>
  <c r="I157" i="1"/>
  <c r="F138" i="1"/>
  <c r="J157" i="1"/>
  <c r="F214" i="1"/>
  <c r="H138" i="1"/>
  <c r="I138" i="1"/>
  <c r="I214" i="1"/>
  <c r="H195" i="1"/>
  <c r="I195" i="1"/>
  <c r="L119" i="1"/>
  <c r="H119" i="1"/>
  <c r="I119" i="1"/>
  <c r="J119" i="1"/>
  <c r="G233" i="1"/>
  <c r="G119" i="1"/>
  <c r="F233" i="1"/>
  <c r="F119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G24" i="1" l="1"/>
  <c r="G43" i="1"/>
  <c r="H43" i="1"/>
  <c r="I43" i="1"/>
  <c r="J62" i="1"/>
  <c r="I62" i="1"/>
  <c r="F43" i="1"/>
  <c r="F24" i="1"/>
  <c r="H81" i="1"/>
  <c r="F62" i="1"/>
  <c r="J81" i="1"/>
  <c r="I81" i="1"/>
  <c r="L81" i="1"/>
  <c r="G62" i="1"/>
  <c r="H62" i="1"/>
  <c r="H24" i="1"/>
  <c r="I24" i="1"/>
  <c r="F100" i="1"/>
  <c r="L24" i="1"/>
  <c r="G100" i="1"/>
  <c r="H100" i="1"/>
  <c r="I100" i="1"/>
  <c r="F81" i="1"/>
  <c r="J100" i="1"/>
  <c r="J24" i="1"/>
  <c r="G81" i="1"/>
  <c r="L100" i="1"/>
  <c r="L234" i="1" l="1"/>
  <c r="J234" i="1"/>
  <c r="I234" i="1"/>
  <c r="F234" i="1"/>
  <c r="G234" i="1"/>
  <c r="H234" i="1"/>
</calcChain>
</file>

<file path=xl/sharedStrings.xml><?xml version="1.0" encoding="utf-8"?>
<sst xmlns="http://schemas.openxmlformats.org/spreadsheetml/2006/main" count="314" uniqueCount="75">
  <si>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</si>
  <si>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</si>
  <si>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</si>
  <si>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</si>
  <si>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</si>
  <si>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</si>
  <si>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</si>
  <si>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</si>
  <si>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</si>
  <si>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</si>
  <si>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</si>
  <si>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</si>
  <si>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</si>
  <si>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</si>
  <si>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</si>
  <si>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</si>
  <si>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</si>
  <si>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</si>
  <si>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</si>
  <si>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</si>
  <si>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</si>
  <si>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</si>
  <si>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</si>
  <si>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</si>
  <si>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</si>
  <si>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</si>
  <si>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</si>
  <si>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</si>
  <si>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</si>
  <si>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</si>
  <si>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</si>
  <si>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</si>
  <si>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</si>
  <si>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</si>
  <si>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</si>
  <si>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</si>
  <si>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</si>
  <si>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</si>
  <si>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</si>
  <si>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Н000475</t>
  </si>
  <si>
    <t xml:space="preserve">Каша рисовая молочная </t>
  </si>
  <si>
    <t>Кофейный напиток с печеньем</t>
  </si>
  <si>
    <t>Н000382</t>
  </si>
  <si>
    <t>Бутерброд с маслом и с сыром</t>
  </si>
  <si>
    <t>Н000476</t>
  </si>
  <si>
    <t>Каша  геркулес, яйцо вареное</t>
  </si>
  <si>
    <t>Н000479</t>
  </si>
  <si>
    <t>Чай с лимоном 1 вар.</t>
  </si>
  <si>
    <t>Н000377</t>
  </si>
  <si>
    <t>Хлеб с маслом</t>
  </si>
  <si>
    <t>Н000478</t>
  </si>
  <si>
    <t>Яблоки</t>
  </si>
  <si>
    <t>Н000017</t>
  </si>
  <si>
    <t>Бутерброд с маслом</t>
  </si>
  <si>
    <t>К000478</t>
  </si>
  <si>
    <t>Чай с сахаром</t>
  </si>
  <si>
    <t>Н000376</t>
  </si>
  <si>
    <t>сладкое</t>
  </si>
  <si>
    <t>Печенье</t>
  </si>
  <si>
    <t>Н000485</t>
  </si>
  <si>
    <t>Каша гречневая, яйцо вареное</t>
  </si>
  <si>
    <t>Н000483</t>
  </si>
  <si>
    <t>Каша рисовая молочная</t>
  </si>
  <si>
    <t>Какао с печеньем</t>
  </si>
  <si>
    <t>Каша пшеничная, яйцо вареное</t>
  </si>
  <si>
    <t>Н000173</t>
  </si>
  <si>
    <t>Чай с лимоном 2 вар.</t>
  </si>
  <si>
    <t>Пряник</t>
  </si>
  <si>
    <t>Н000484</t>
  </si>
  <si>
    <t>Каша манная, яйцо вареное</t>
  </si>
  <si>
    <t>Н000482</t>
  </si>
  <si>
    <t>апрель</t>
  </si>
  <si>
    <t>Директор</t>
  </si>
  <si>
    <t>Хашагульгова Л.С</t>
  </si>
  <si>
    <t>ГБОУ "СОШ №1 с.п.Яндаре имени АюТюХашагульгова"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</si>
</sst>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9.664062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6" t="s">
        <v>74</v>
      </c>
      <c r="D1" s="57"/>
      <c r="E1" s="57"/>
      <c r="F1" s="12" t="s">
        <v>16</v>
      </c>
      <c r="G1" s="2" t="s">
        <v>17</v>
      </c>
      <c r="H1" s="58" t="s">
        <v>72</v>
      </c>
      <c r="I1" s="58"/>
      <c r="J1" s="58"/>
      <c r="K1" s="58"/>
    </row>
    <row r="2" spans="1:12" ht="17.399999999999999" x14ac:dyDescent="0.25">
      <c r="A2" s="35" t="s">
        <v>6</v>
      </c>
      <c r="C2" s="2"/>
      <c r="G2" s="2" t="s">
        <v>18</v>
      </c>
      <c r="H2" s="58" t="s">
        <v>73</v>
      </c>
      <c r="I2" s="58"/>
      <c r="J2" s="58"/>
      <c r="K2" s="58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 t="s">
        <v>71</v>
      </c>
      <c r="J3" s="49">
        <v>2024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40</v>
      </c>
      <c r="F6" s="40">
        <v>210</v>
      </c>
      <c r="G6" s="40">
        <v>6</v>
      </c>
      <c r="H6" s="40">
        <v>6</v>
      </c>
      <c r="I6" s="40">
        <v>25</v>
      </c>
      <c r="J6" s="40">
        <v>178</v>
      </c>
      <c r="K6" s="41" t="s">
        <v>39</v>
      </c>
      <c r="L6" s="40">
        <v>29.19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41</v>
      </c>
      <c r="F8" s="43">
        <v>220</v>
      </c>
      <c r="G8" s="43">
        <v>3</v>
      </c>
      <c r="H8" s="43">
        <v>4</v>
      </c>
      <c r="I8" s="43">
        <v>30</v>
      </c>
      <c r="J8" s="43">
        <v>168</v>
      </c>
      <c r="K8" s="44" t="s">
        <v>42</v>
      </c>
      <c r="L8" s="43">
        <v>25.5</v>
      </c>
    </row>
    <row r="9" spans="1:12" ht="14.4" x14ac:dyDescent="0.3">
      <c r="A9" s="23"/>
      <c r="B9" s="15"/>
      <c r="C9" s="11"/>
      <c r="D9" s="7" t="s">
        <v>23</v>
      </c>
      <c r="E9" s="42" t="s">
        <v>43</v>
      </c>
      <c r="F9" s="43">
        <v>123</v>
      </c>
      <c r="G9" s="43">
        <v>7</v>
      </c>
      <c r="H9" s="43">
        <v>9</v>
      </c>
      <c r="I9" s="43">
        <v>33</v>
      </c>
      <c r="J9" s="43">
        <v>241</v>
      </c>
      <c r="K9" s="44" t="s">
        <v>44</v>
      </c>
      <c r="L9" s="43">
        <v>19.93</v>
      </c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553</v>
      </c>
      <c r="G13" s="19">
        <f t="shared" ref="G13:J13" si="0">SUM(G6:G12)</f>
        <v>16</v>
      </c>
      <c r="H13" s="19">
        <f t="shared" si="0"/>
        <v>19</v>
      </c>
      <c r="I13" s="19">
        <f t="shared" si="0"/>
        <v>88</v>
      </c>
      <c r="J13" s="19">
        <f t="shared" si="0"/>
        <v>587</v>
      </c>
      <c r="K13" s="25"/>
      <c r="L13" s="19">
        <f t="shared" ref="L13" si="1">SUM(L6:L12)</f>
        <v>74.62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553</v>
      </c>
      <c r="G24" s="32">
        <f t="shared" ref="G24:J24" si="4">G13+G23</f>
        <v>16</v>
      </c>
      <c r="H24" s="32">
        <f t="shared" si="4"/>
        <v>19</v>
      </c>
      <c r="I24" s="32">
        <f t="shared" si="4"/>
        <v>88</v>
      </c>
      <c r="J24" s="32">
        <f t="shared" si="4"/>
        <v>587</v>
      </c>
      <c r="K24" s="32"/>
      <c r="L24" s="32">
        <f t="shared" ref="L24" si="5">L13+L23</f>
        <v>74.62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245</v>
      </c>
      <c r="G25" s="40">
        <v>12</v>
      </c>
      <c r="H25" s="40">
        <v>11</v>
      </c>
      <c r="I25" s="40">
        <v>29</v>
      </c>
      <c r="J25" s="40">
        <v>263</v>
      </c>
      <c r="K25" s="41" t="s">
        <v>46</v>
      </c>
      <c r="L25" s="40">
        <v>34.96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47</v>
      </c>
      <c r="F27" s="43">
        <v>200</v>
      </c>
      <c r="G27" s="43"/>
      <c r="H27" s="43"/>
      <c r="I27" s="43">
        <v>12</v>
      </c>
      <c r="J27" s="43">
        <v>48</v>
      </c>
      <c r="K27" s="44" t="s">
        <v>48</v>
      </c>
      <c r="L27" s="43">
        <v>3.61</v>
      </c>
    </row>
    <row r="28" spans="1:12" ht="14.4" x14ac:dyDescent="0.3">
      <c r="A28" s="14"/>
      <c r="B28" s="15"/>
      <c r="C28" s="11"/>
      <c r="D28" s="7" t="s">
        <v>23</v>
      </c>
      <c r="E28" s="42" t="s">
        <v>49</v>
      </c>
      <c r="F28" s="43">
        <v>110</v>
      </c>
      <c r="G28" s="43">
        <v>6</v>
      </c>
      <c r="H28" s="43">
        <v>7</v>
      </c>
      <c r="I28" s="43">
        <v>32</v>
      </c>
      <c r="J28" s="43">
        <v>215</v>
      </c>
      <c r="K28" s="44" t="s">
        <v>50</v>
      </c>
      <c r="L28" s="43">
        <v>13.33</v>
      </c>
    </row>
    <row r="29" spans="1:12" ht="14.4" x14ac:dyDescent="0.3">
      <c r="A29" s="14"/>
      <c r="B29" s="15"/>
      <c r="C29" s="11"/>
      <c r="D29" s="7" t="s">
        <v>24</v>
      </c>
      <c r="E29" s="42" t="s">
        <v>51</v>
      </c>
      <c r="F29" s="43">
        <v>100</v>
      </c>
      <c r="G29" s="43"/>
      <c r="H29" s="43"/>
      <c r="I29" s="43">
        <v>11</v>
      </c>
      <c r="J29" s="43">
        <v>44</v>
      </c>
      <c r="K29" s="44" t="s">
        <v>52</v>
      </c>
      <c r="L29" s="43">
        <v>22.72</v>
      </c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6">SUM(G25:G31)</f>
        <v>18</v>
      </c>
      <c r="H32" s="19">
        <f t="shared" ref="H32" si="7">SUM(H25:H31)</f>
        <v>18</v>
      </c>
      <c r="I32" s="19">
        <f t="shared" ref="I32" si="8">SUM(I25:I31)</f>
        <v>84</v>
      </c>
      <c r="J32" s="19">
        <f t="shared" ref="J32:L32" si="9">SUM(J25:J31)</f>
        <v>570</v>
      </c>
      <c r="K32" s="25"/>
      <c r="L32" s="19">
        <f t="shared" si="9"/>
        <v>74.62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655</v>
      </c>
      <c r="G43" s="32">
        <f t="shared" ref="G43" si="14">G32+G42</f>
        <v>18</v>
      </c>
      <c r="H43" s="32">
        <f t="shared" ref="H43" si="15">H32+H42</f>
        <v>18</v>
      </c>
      <c r="I43" s="32">
        <f t="shared" ref="I43" si="16">I32+I42</f>
        <v>84</v>
      </c>
      <c r="J43" s="32">
        <f t="shared" ref="J43:L43" si="17">J32+J42</f>
        <v>570</v>
      </c>
      <c r="K43" s="32"/>
      <c r="L43" s="32">
        <f t="shared" si="17"/>
        <v>74.62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69</v>
      </c>
      <c r="F44" s="40">
        <v>360</v>
      </c>
      <c r="G44" s="40">
        <v>10</v>
      </c>
      <c r="H44" s="40">
        <v>10</v>
      </c>
      <c r="I44" s="40">
        <v>29</v>
      </c>
      <c r="J44" s="40">
        <v>246</v>
      </c>
      <c r="K44" s="41" t="s">
        <v>70</v>
      </c>
      <c r="L44" s="40">
        <v>47.44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55</v>
      </c>
      <c r="F46" s="43">
        <v>200</v>
      </c>
      <c r="G46" s="43"/>
      <c r="H46" s="43"/>
      <c r="I46" s="43">
        <v>20</v>
      </c>
      <c r="J46" s="43">
        <v>80</v>
      </c>
      <c r="K46" s="44" t="s">
        <v>56</v>
      </c>
      <c r="L46" s="43">
        <v>3.47</v>
      </c>
    </row>
    <row r="47" spans="1:12" ht="14.4" x14ac:dyDescent="0.3">
      <c r="A47" s="23"/>
      <c r="B47" s="15"/>
      <c r="C47" s="11"/>
      <c r="D47" s="7" t="s">
        <v>23</v>
      </c>
      <c r="E47" s="42" t="s">
        <v>53</v>
      </c>
      <c r="F47" s="43">
        <v>115</v>
      </c>
      <c r="G47" s="43">
        <v>6</v>
      </c>
      <c r="H47" s="43">
        <v>8</v>
      </c>
      <c r="I47" s="43">
        <v>32</v>
      </c>
      <c r="J47" s="43">
        <v>224</v>
      </c>
      <c r="K47" s="44" t="s">
        <v>54</v>
      </c>
      <c r="L47" s="43">
        <v>16.5</v>
      </c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 t="s">
        <v>57</v>
      </c>
      <c r="E49" s="42" t="s">
        <v>58</v>
      </c>
      <c r="F49" s="43">
        <v>30</v>
      </c>
      <c r="G49" s="43">
        <v>1</v>
      </c>
      <c r="H49" s="43">
        <v>2</v>
      </c>
      <c r="I49" s="43">
        <v>6</v>
      </c>
      <c r="J49" s="43">
        <v>46</v>
      </c>
      <c r="K49" s="44" t="s">
        <v>59</v>
      </c>
      <c r="L49" s="43">
        <v>7.21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705</v>
      </c>
      <c r="G51" s="19">
        <f t="shared" ref="G51" si="18">SUM(G44:G50)</f>
        <v>17</v>
      </c>
      <c r="H51" s="19">
        <f t="shared" ref="H51" si="19">SUM(H44:H50)</f>
        <v>20</v>
      </c>
      <c r="I51" s="19">
        <f t="shared" ref="I51" si="20">SUM(I44:I50)</f>
        <v>87</v>
      </c>
      <c r="J51" s="19">
        <f t="shared" ref="J51:L51" si="21">SUM(J44:J50)</f>
        <v>596</v>
      </c>
      <c r="K51" s="25"/>
      <c r="L51" s="19">
        <f t="shared" si="21"/>
        <v>74.61999999999999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705</v>
      </c>
      <c r="G62" s="32">
        <f t="shared" ref="G62" si="26">G51+G61</f>
        <v>17</v>
      </c>
      <c r="H62" s="32">
        <f t="shared" ref="H62" si="27">H51+H61</f>
        <v>20</v>
      </c>
      <c r="I62" s="32">
        <f t="shared" ref="I62" si="28">I51+I61</f>
        <v>87</v>
      </c>
      <c r="J62" s="32">
        <f t="shared" ref="J62:L62" si="29">J51+J61</f>
        <v>596</v>
      </c>
      <c r="K62" s="32"/>
      <c r="L62" s="32">
        <f t="shared" si="29"/>
        <v>74.61999999999999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60</v>
      </c>
      <c r="F63" s="40">
        <v>250</v>
      </c>
      <c r="G63" s="40">
        <v>12</v>
      </c>
      <c r="H63" s="40">
        <v>10</v>
      </c>
      <c r="I63" s="40">
        <v>30</v>
      </c>
      <c r="J63" s="40">
        <v>258</v>
      </c>
      <c r="K63" s="41" t="s">
        <v>61</v>
      </c>
      <c r="L63" s="40">
        <v>31.79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47</v>
      </c>
      <c r="F65" s="43">
        <v>200</v>
      </c>
      <c r="G65" s="43"/>
      <c r="H65" s="43"/>
      <c r="I65" s="43">
        <v>12</v>
      </c>
      <c r="J65" s="43">
        <v>48</v>
      </c>
      <c r="K65" s="44" t="s">
        <v>48</v>
      </c>
      <c r="L65" s="43">
        <v>3.61</v>
      </c>
    </row>
    <row r="66" spans="1:12" ht="14.4" x14ac:dyDescent="0.3">
      <c r="A66" s="23"/>
      <c r="B66" s="15"/>
      <c r="C66" s="11"/>
      <c r="D66" s="7" t="s">
        <v>23</v>
      </c>
      <c r="E66" s="42" t="s">
        <v>49</v>
      </c>
      <c r="F66" s="43">
        <v>115</v>
      </c>
      <c r="G66" s="43">
        <v>6</v>
      </c>
      <c r="H66" s="43">
        <v>8</v>
      </c>
      <c r="I66" s="43">
        <v>32</v>
      </c>
      <c r="J66" s="43">
        <v>224</v>
      </c>
      <c r="K66" s="44" t="s">
        <v>54</v>
      </c>
      <c r="L66" s="43">
        <v>16.5</v>
      </c>
    </row>
    <row r="67" spans="1:12" ht="14.4" x14ac:dyDescent="0.3">
      <c r="A67" s="23"/>
      <c r="B67" s="15"/>
      <c r="C67" s="11"/>
      <c r="D67" s="7" t="s">
        <v>24</v>
      </c>
      <c r="E67" s="42" t="s">
        <v>51</v>
      </c>
      <c r="F67" s="43">
        <v>100</v>
      </c>
      <c r="G67" s="43"/>
      <c r="H67" s="43"/>
      <c r="I67" s="43">
        <v>11</v>
      </c>
      <c r="J67" s="43">
        <v>44</v>
      </c>
      <c r="K67" s="44" t="s">
        <v>52</v>
      </c>
      <c r="L67" s="43">
        <v>22.72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665</v>
      </c>
      <c r="G70" s="19">
        <f t="shared" ref="G70" si="30">SUM(G63:G69)</f>
        <v>18</v>
      </c>
      <c r="H70" s="19">
        <f t="shared" ref="H70" si="31">SUM(H63:H69)</f>
        <v>18</v>
      </c>
      <c r="I70" s="19">
        <f t="shared" ref="I70" si="32">SUM(I63:I69)</f>
        <v>85</v>
      </c>
      <c r="J70" s="19">
        <f t="shared" ref="J70:L70" si="33">SUM(J63:J69)</f>
        <v>574</v>
      </c>
      <c r="K70" s="25"/>
      <c r="L70" s="19">
        <f t="shared" si="33"/>
        <v>74.62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 t="s">
        <v>24</v>
      </c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665</v>
      </c>
      <c r="G81" s="32">
        <f t="shared" ref="G81" si="38">G70+G80</f>
        <v>18</v>
      </c>
      <c r="H81" s="32">
        <f t="shared" ref="H81" si="39">H70+H80</f>
        <v>18</v>
      </c>
      <c r="I81" s="32">
        <f t="shared" ref="I81" si="40">I70+I80</f>
        <v>85</v>
      </c>
      <c r="J81" s="32">
        <f t="shared" ref="J81:L81" si="41">J70+J80</f>
        <v>574</v>
      </c>
      <c r="K81" s="32"/>
      <c r="L81" s="32">
        <f t="shared" si="41"/>
        <v>74.62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210</v>
      </c>
      <c r="G82" s="40">
        <v>6</v>
      </c>
      <c r="H82" s="40">
        <v>6</v>
      </c>
      <c r="I82" s="40">
        <v>25</v>
      </c>
      <c r="J82" s="40">
        <v>178</v>
      </c>
      <c r="K82" s="41" t="s">
        <v>39</v>
      </c>
      <c r="L82" s="40">
        <v>29.19</v>
      </c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63</v>
      </c>
      <c r="F84" s="43">
        <v>234</v>
      </c>
      <c r="G84" s="43">
        <v>4</v>
      </c>
      <c r="H84" s="43">
        <v>5</v>
      </c>
      <c r="I84" s="43">
        <v>32</v>
      </c>
      <c r="J84" s="43">
        <v>189</v>
      </c>
      <c r="K84" s="44" t="s">
        <v>42</v>
      </c>
      <c r="L84" s="43">
        <v>32.9</v>
      </c>
    </row>
    <row r="85" spans="1:12" ht="14.4" x14ac:dyDescent="0.3">
      <c r="A85" s="23"/>
      <c r="B85" s="15"/>
      <c r="C85" s="11"/>
      <c r="D85" s="7" t="s">
        <v>23</v>
      </c>
      <c r="E85" s="42" t="s">
        <v>53</v>
      </c>
      <c r="F85" s="43">
        <v>110</v>
      </c>
      <c r="G85" s="43">
        <v>6</v>
      </c>
      <c r="H85" s="43">
        <v>7</v>
      </c>
      <c r="I85" s="43">
        <v>32</v>
      </c>
      <c r="J85" s="43">
        <v>215</v>
      </c>
      <c r="K85" s="44" t="s">
        <v>50</v>
      </c>
      <c r="L85" s="43">
        <v>12.53</v>
      </c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554</v>
      </c>
      <c r="G89" s="19">
        <f t="shared" ref="G89" si="42">SUM(G82:G88)</f>
        <v>16</v>
      </c>
      <c r="H89" s="19">
        <f t="shared" ref="H89" si="43">SUM(H82:H88)</f>
        <v>18</v>
      </c>
      <c r="I89" s="19">
        <f t="shared" ref="I89" si="44">SUM(I82:I88)</f>
        <v>89</v>
      </c>
      <c r="J89" s="19">
        <f t="shared" ref="J89:L89" si="45">SUM(J82:J88)</f>
        <v>582</v>
      </c>
      <c r="K89" s="25"/>
      <c r="L89" s="19">
        <f t="shared" si="45"/>
        <v>74.62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554</v>
      </c>
      <c r="G100" s="32">
        <f t="shared" ref="G100" si="50">G89+G99</f>
        <v>16</v>
      </c>
      <c r="H100" s="32">
        <f t="shared" ref="H100" si="51">H89+H99</f>
        <v>18</v>
      </c>
      <c r="I100" s="32">
        <f t="shared" ref="I100" si="52">I89+I99</f>
        <v>89</v>
      </c>
      <c r="J100" s="32">
        <f t="shared" ref="J100:L100" si="53">J89+J99</f>
        <v>582</v>
      </c>
      <c r="K100" s="32"/>
      <c r="L100" s="32">
        <f t="shared" si="53"/>
        <v>74.62</v>
      </c>
    </row>
    <row r="101" spans="1:12" ht="14.4" x14ac:dyDescent="0.3">
      <c r="A101" s="20">
        <v>1</v>
      </c>
      <c r="B101" s="21">
        <v>6</v>
      </c>
      <c r="C101" s="22" t="s">
        <v>20</v>
      </c>
      <c r="D101" s="5" t="s">
        <v>21</v>
      </c>
      <c r="E101" s="39" t="s">
        <v>64</v>
      </c>
      <c r="F101" s="40">
        <v>350</v>
      </c>
      <c r="G101" s="40">
        <v>9</v>
      </c>
      <c r="H101" s="40">
        <v>9</v>
      </c>
      <c r="I101" s="40">
        <v>26</v>
      </c>
      <c r="J101" s="40">
        <v>221</v>
      </c>
      <c r="K101" s="41" t="s">
        <v>65</v>
      </c>
      <c r="L101" s="40">
        <v>40.36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66</v>
      </c>
      <c r="F103" s="43">
        <v>200</v>
      </c>
      <c r="G103" s="43"/>
      <c r="H103" s="43"/>
      <c r="I103" s="43">
        <v>12</v>
      </c>
      <c r="J103" s="43">
        <v>48</v>
      </c>
      <c r="K103" s="44" t="s">
        <v>48</v>
      </c>
      <c r="L103" s="43">
        <v>3.61</v>
      </c>
    </row>
    <row r="104" spans="1:12" ht="14.4" x14ac:dyDescent="0.3">
      <c r="A104" s="23"/>
      <c r="B104" s="15"/>
      <c r="C104" s="11"/>
      <c r="D104" s="7" t="s">
        <v>23</v>
      </c>
      <c r="E104" s="42" t="s">
        <v>49</v>
      </c>
      <c r="F104" s="43">
        <v>115</v>
      </c>
      <c r="G104" s="43">
        <v>6</v>
      </c>
      <c r="H104" s="43">
        <v>8</v>
      </c>
      <c r="I104" s="43">
        <v>32</v>
      </c>
      <c r="J104" s="43">
        <v>224</v>
      </c>
      <c r="K104" s="44" t="s">
        <v>54</v>
      </c>
      <c r="L104" s="43">
        <v>16.5</v>
      </c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 t="s">
        <v>57</v>
      </c>
      <c r="E106" s="42" t="s">
        <v>67</v>
      </c>
      <c r="F106" s="43">
        <v>55</v>
      </c>
      <c r="G106" s="43">
        <v>1</v>
      </c>
      <c r="H106" s="43">
        <v>1</v>
      </c>
      <c r="I106" s="43">
        <v>22</v>
      </c>
      <c r="J106" s="43">
        <v>101</v>
      </c>
      <c r="K106" s="44" t="s">
        <v>68</v>
      </c>
      <c r="L106" s="43">
        <v>14.15</v>
      </c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720</v>
      </c>
      <c r="G108" s="19">
        <f t="shared" ref="G108:J108" si="54">SUM(G101:G107)</f>
        <v>16</v>
      </c>
      <c r="H108" s="19">
        <f t="shared" si="54"/>
        <v>18</v>
      </c>
      <c r="I108" s="19">
        <f t="shared" si="54"/>
        <v>92</v>
      </c>
      <c r="J108" s="19">
        <f t="shared" si="54"/>
        <v>594</v>
      </c>
      <c r="K108" s="25"/>
      <c r="L108" s="19">
        <f t="shared" ref="L108" si="55">SUM(L101:L107)</f>
        <v>74.62</v>
      </c>
    </row>
    <row r="109" spans="1:12" ht="14.4" x14ac:dyDescent="0.3">
      <c r="A109" s="26">
        <f>A101</f>
        <v>1</v>
      </c>
      <c r="B109" s="13">
        <f>B101</f>
        <v>6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customHeight="1" thickBot="1" x14ac:dyDescent="0.3">
      <c r="A119" s="29">
        <f>A101</f>
        <v>1</v>
      </c>
      <c r="B119" s="30">
        <f>B101</f>
        <v>6</v>
      </c>
      <c r="C119" s="54" t="s">
        <v>4</v>
      </c>
      <c r="D119" s="55"/>
      <c r="E119" s="31"/>
      <c r="F119" s="32">
        <f>F108+F118</f>
        <v>720</v>
      </c>
      <c r="G119" s="32">
        <f t="shared" ref="G119:J119" si="58">G108+G118</f>
        <v>16</v>
      </c>
      <c r="H119" s="32">
        <f t="shared" si="58"/>
        <v>18</v>
      </c>
      <c r="I119" s="32">
        <f t="shared" si="58"/>
        <v>92</v>
      </c>
      <c r="J119" s="32">
        <f t="shared" si="58"/>
        <v>594</v>
      </c>
      <c r="K119" s="32"/>
      <c r="L119" s="32">
        <f t="shared" ref="L119" si="59">L108+L118</f>
        <v>74.62</v>
      </c>
    </row>
    <row r="120" spans="1:12" ht="14.4" x14ac:dyDescent="0.3">
      <c r="A120" s="14">
        <v>2</v>
      </c>
      <c r="B120" s="15">
        <v>1</v>
      </c>
      <c r="C120" s="22" t="s">
        <v>20</v>
      </c>
      <c r="D120" s="5" t="s">
        <v>21</v>
      </c>
      <c r="E120" s="39" t="s">
        <v>40</v>
      </c>
      <c r="F120" s="40">
        <v>210</v>
      </c>
      <c r="G120" s="40">
        <v>6</v>
      </c>
      <c r="H120" s="40">
        <v>6</v>
      </c>
      <c r="I120" s="40">
        <v>25</v>
      </c>
      <c r="J120" s="40">
        <v>178</v>
      </c>
      <c r="K120" s="41" t="s">
        <v>39</v>
      </c>
      <c r="L120" s="40">
        <v>29.19</v>
      </c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41</v>
      </c>
      <c r="F122" s="43">
        <v>220</v>
      </c>
      <c r="G122" s="43">
        <v>3</v>
      </c>
      <c r="H122" s="43">
        <v>4</v>
      </c>
      <c r="I122" s="43">
        <v>30</v>
      </c>
      <c r="J122" s="43">
        <v>168</v>
      </c>
      <c r="K122" s="44" t="s">
        <v>42</v>
      </c>
      <c r="L122" s="43">
        <v>25.5</v>
      </c>
    </row>
    <row r="123" spans="1:12" ht="14.4" x14ac:dyDescent="0.3">
      <c r="A123" s="14"/>
      <c r="B123" s="15"/>
      <c r="C123" s="11"/>
      <c r="D123" s="7" t="s">
        <v>23</v>
      </c>
      <c r="E123" s="42" t="s">
        <v>43</v>
      </c>
      <c r="F123" s="43">
        <v>123</v>
      </c>
      <c r="G123" s="43">
        <v>7</v>
      </c>
      <c r="H123" s="43">
        <v>9</v>
      </c>
      <c r="I123" s="43">
        <v>33</v>
      </c>
      <c r="J123" s="43">
        <v>241</v>
      </c>
      <c r="K123" s="44" t="s">
        <v>44</v>
      </c>
      <c r="L123" s="43">
        <v>19.93</v>
      </c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553</v>
      </c>
      <c r="G127" s="19">
        <f t="shared" ref="G127:J127" si="60">SUM(G120:G126)</f>
        <v>16</v>
      </c>
      <c r="H127" s="19">
        <f t="shared" si="60"/>
        <v>19</v>
      </c>
      <c r="I127" s="19">
        <f t="shared" si="60"/>
        <v>88</v>
      </c>
      <c r="J127" s="19">
        <f t="shared" si="60"/>
        <v>587</v>
      </c>
      <c r="K127" s="25"/>
      <c r="L127" s="19">
        <f t="shared" ref="L127" si="61">SUM(L120:L126)</f>
        <v>74.62</v>
      </c>
    </row>
    <row r="128" spans="1:12" ht="14.4" x14ac:dyDescent="0.3">
      <c r="A128" s="13">
        <f>A120</f>
        <v>2</v>
      </c>
      <c r="B128" s="13">
        <f>B120</f>
        <v>1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2">SUM(G128:G136)</f>
        <v>0</v>
      </c>
      <c r="H137" s="19">
        <f t="shared" si="62"/>
        <v>0</v>
      </c>
      <c r="I137" s="19">
        <f t="shared" si="62"/>
        <v>0</v>
      </c>
      <c r="J137" s="19">
        <f t="shared" si="62"/>
        <v>0</v>
      </c>
      <c r="K137" s="25"/>
      <c r="L137" s="19">
        <f t="shared" ref="L137" si="63">SUM(L128:L136)</f>
        <v>0</v>
      </c>
    </row>
    <row r="138" spans="1:12" ht="15" customHeight="1" thickBot="1" x14ac:dyDescent="0.3">
      <c r="A138" s="33">
        <f>A120</f>
        <v>2</v>
      </c>
      <c r="B138" s="33">
        <f>B120</f>
        <v>1</v>
      </c>
      <c r="C138" s="54" t="s">
        <v>4</v>
      </c>
      <c r="D138" s="55"/>
      <c r="E138" s="31"/>
      <c r="F138" s="32">
        <f>F127+F137</f>
        <v>553</v>
      </c>
      <c r="G138" s="32">
        <f t="shared" ref="G138:J138" si="64">G127+G137</f>
        <v>16</v>
      </c>
      <c r="H138" s="32">
        <f t="shared" si="64"/>
        <v>19</v>
      </c>
      <c r="I138" s="32">
        <f t="shared" si="64"/>
        <v>88</v>
      </c>
      <c r="J138" s="32">
        <f t="shared" si="64"/>
        <v>587</v>
      </c>
      <c r="K138" s="32"/>
      <c r="L138" s="32">
        <f t="shared" ref="L138" si="65">L127+L137</f>
        <v>74.62</v>
      </c>
    </row>
    <row r="139" spans="1:12" ht="14.4" x14ac:dyDescent="0.3">
      <c r="A139" s="20">
        <v>2</v>
      </c>
      <c r="B139" s="21">
        <v>2</v>
      </c>
      <c r="C139" s="22" t="s">
        <v>20</v>
      </c>
      <c r="D139" s="5" t="s">
        <v>21</v>
      </c>
      <c r="E139" s="39" t="s">
        <v>45</v>
      </c>
      <c r="F139" s="40">
        <v>245</v>
      </c>
      <c r="G139" s="40">
        <v>12</v>
      </c>
      <c r="H139" s="40">
        <v>11</v>
      </c>
      <c r="I139" s="40">
        <v>29</v>
      </c>
      <c r="J139" s="40">
        <v>263</v>
      </c>
      <c r="K139" s="41" t="s">
        <v>46</v>
      </c>
      <c r="L139" s="40">
        <v>34.96</v>
      </c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47</v>
      </c>
      <c r="F141" s="43">
        <v>200</v>
      </c>
      <c r="G141" s="43"/>
      <c r="H141" s="43"/>
      <c r="I141" s="43">
        <v>12</v>
      </c>
      <c r="J141" s="43">
        <v>48</v>
      </c>
      <c r="K141" s="44" t="s">
        <v>48</v>
      </c>
      <c r="L141" s="43">
        <v>3.61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49</v>
      </c>
      <c r="F142" s="43">
        <v>110</v>
      </c>
      <c r="G142" s="43">
        <v>6</v>
      </c>
      <c r="H142" s="43">
        <v>7</v>
      </c>
      <c r="I142" s="43">
        <v>32</v>
      </c>
      <c r="J142" s="43">
        <v>215</v>
      </c>
      <c r="K142" s="44" t="s">
        <v>50</v>
      </c>
      <c r="L142" s="43">
        <v>13.33</v>
      </c>
    </row>
    <row r="143" spans="1:12" ht="14.4" x14ac:dyDescent="0.3">
      <c r="A143" s="23"/>
      <c r="B143" s="15"/>
      <c r="C143" s="11"/>
      <c r="D143" s="7" t="s">
        <v>24</v>
      </c>
      <c r="E143" s="42" t="s">
        <v>51</v>
      </c>
      <c r="F143" s="43">
        <v>100</v>
      </c>
      <c r="G143" s="43"/>
      <c r="H143" s="43"/>
      <c r="I143" s="43">
        <v>11</v>
      </c>
      <c r="J143" s="43">
        <v>44</v>
      </c>
      <c r="K143" s="44" t="s">
        <v>52</v>
      </c>
      <c r="L143" s="43">
        <v>22.72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655</v>
      </c>
      <c r="G146" s="19">
        <f t="shared" ref="G146:J146" si="66">SUM(G139:G145)</f>
        <v>18</v>
      </c>
      <c r="H146" s="19">
        <f t="shared" si="66"/>
        <v>18</v>
      </c>
      <c r="I146" s="19">
        <f t="shared" si="66"/>
        <v>84</v>
      </c>
      <c r="J146" s="19">
        <f t="shared" si="66"/>
        <v>570</v>
      </c>
      <c r="K146" s="25"/>
      <c r="L146" s="19">
        <f t="shared" ref="L146" si="67">SUM(L139:L145)</f>
        <v>74.62</v>
      </c>
    </row>
    <row r="147" spans="1:12" ht="14.4" x14ac:dyDescent="0.3">
      <c r="A147" s="26">
        <f>A139</f>
        <v>2</v>
      </c>
      <c r="B147" s="13">
        <f>B139</f>
        <v>2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8">SUM(G147:G155)</f>
        <v>0</v>
      </c>
      <c r="H156" s="19">
        <f t="shared" si="68"/>
        <v>0</v>
      </c>
      <c r="I156" s="19">
        <f t="shared" si="68"/>
        <v>0</v>
      </c>
      <c r="J156" s="19">
        <f t="shared" si="68"/>
        <v>0</v>
      </c>
      <c r="K156" s="25"/>
      <c r="L156" s="19">
        <f t="shared" ref="L156" si="69">SUM(L147:L155)</f>
        <v>0</v>
      </c>
    </row>
    <row r="157" spans="1:12" ht="15" customHeight="1" thickBot="1" x14ac:dyDescent="0.3">
      <c r="A157" s="29">
        <f>A139</f>
        <v>2</v>
      </c>
      <c r="B157" s="30">
        <f>B139</f>
        <v>2</v>
      </c>
      <c r="C157" s="54" t="s">
        <v>4</v>
      </c>
      <c r="D157" s="55"/>
      <c r="E157" s="31"/>
      <c r="F157" s="32">
        <f>F146+F156</f>
        <v>655</v>
      </c>
      <c r="G157" s="32">
        <f t="shared" ref="G157:J157" si="70">G146+G156</f>
        <v>18</v>
      </c>
      <c r="H157" s="32">
        <f t="shared" si="70"/>
        <v>18</v>
      </c>
      <c r="I157" s="32">
        <f t="shared" si="70"/>
        <v>84</v>
      </c>
      <c r="J157" s="32">
        <f t="shared" si="70"/>
        <v>570</v>
      </c>
      <c r="K157" s="32"/>
      <c r="L157" s="32">
        <f t="shared" ref="L157" si="71">L146+L156</f>
        <v>74.62</v>
      </c>
    </row>
    <row r="158" spans="1:12" ht="14.4" x14ac:dyDescent="0.3">
      <c r="A158" s="20">
        <v>2</v>
      </c>
      <c r="B158" s="21">
        <v>3</v>
      </c>
      <c r="C158" s="22" t="s">
        <v>20</v>
      </c>
      <c r="D158" s="5" t="s">
        <v>21</v>
      </c>
      <c r="E158" s="39" t="s">
        <v>69</v>
      </c>
      <c r="F158" s="40">
        <v>360</v>
      </c>
      <c r="G158" s="40">
        <v>10</v>
      </c>
      <c r="H158" s="40">
        <v>10</v>
      </c>
      <c r="I158" s="40">
        <v>29</v>
      </c>
      <c r="J158" s="40">
        <v>246</v>
      </c>
      <c r="K158" s="41" t="s">
        <v>70</v>
      </c>
      <c r="L158" s="40">
        <v>47.44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/>
      <c r="H160" s="43"/>
      <c r="I160" s="43">
        <v>20</v>
      </c>
      <c r="J160" s="43">
        <v>80</v>
      </c>
      <c r="K160" s="44" t="s">
        <v>56</v>
      </c>
      <c r="L160" s="43">
        <v>3.47</v>
      </c>
    </row>
    <row r="161" spans="1:12" ht="14.4" x14ac:dyDescent="0.3">
      <c r="A161" s="23"/>
      <c r="B161" s="15"/>
      <c r="C161" s="11"/>
      <c r="D161" s="7" t="s">
        <v>23</v>
      </c>
      <c r="E161" s="42" t="s">
        <v>53</v>
      </c>
      <c r="F161" s="43">
        <v>115</v>
      </c>
      <c r="G161" s="43">
        <v>6</v>
      </c>
      <c r="H161" s="43">
        <v>8</v>
      </c>
      <c r="I161" s="43">
        <v>32</v>
      </c>
      <c r="J161" s="43">
        <v>224</v>
      </c>
      <c r="K161" s="44" t="s">
        <v>54</v>
      </c>
      <c r="L161" s="43">
        <v>16.5</v>
      </c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 t="s">
        <v>57</v>
      </c>
      <c r="E163" s="42" t="s">
        <v>58</v>
      </c>
      <c r="F163" s="43">
        <v>30</v>
      </c>
      <c r="G163" s="43">
        <v>1</v>
      </c>
      <c r="H163" s="43">
        <v>2</v>
      </c>
      <c r="I163" s="43">
        <v>6</v>
      </c>
      <c r="J163" s="43">
        <v>46</v>
      </c>
      <c r="K163" s="44" t="s">
        <v>59</v>
      </c>
      <c r="L163" s="43">
        <v>7.21</v>
      </c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705</v>
      </c>
      <c r="G165" s="19">
        <f t="shared" ref="G165:J165" si="72">SUM(G158:G164)</f>
        <v>17</v>
      </c>
      <c r="H165" s="19">
        <f t="shared" si="72"/>
        <v>20</v>
      </c>
      <c r="I165" s="19">
        <f t="shared" si="72"/>
        <v>87</v>
      </c>
      <c r="J165" s="19">
        <f t="shared" si="72"/>
        <v>596</v>
      </c>
      <c r="K165" s="25"/>
      <c r="L165" s="19">
        <f t="shared" ref="L165" si="73">SUM(L158:L164)</f>
        <v>74.61999999999999</v>
      </c>
    </row>
    <row r="166" spans="1:12" ht="14.4" x14ac:dyDescent="0.3">
      <c r="A166" s="26">
        <f>A158</f>
        <v>2</v>
      </c>
      <c r="B166" s="13">
        <f>B158</f>
        <v>3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4">SUM(G166:G174)</f>
        <v>0</v>
      </c>
      <c r="H175" s="19">
        <f t="shared" si="74"/>
        <v>0</v>
      </c>
      <c r="I175" s="19">
        <f t="shared" si="74"/>
        <v>0</v>
      </c>
      <c r="J175" s="19">
        <f t="shared" si="74"/>
        <v>0</v>
      </c>
      <c r="K175" s="25"/>
      <c r="L175" s="19">
        <f t="shared" ref="L175" si="75">SUM(L166:L174)</f>
        <v>0</v>
      </c>
    </row>
    <row r="176" spans="1:12" ht="15" customHeight="1" thickBot="1" x14ac:dyDescent="0.3">
      <c r="A176" s="29">
        <f>A158</f>
        <v>2</v>
      </c>
      <c r="B176" s="30">
        <f>B158</f>
        <v>3</v>
      </c>
      <c r="C176" s="54" t="s">
        <v>4</v>
      </c>
      <c r="D176" s="55"/>
      <c r="E176" s="31"/>
      <c r="F176" s="32">
        <f>F165+F175</f>
        <v>705</v>
      </c>
      <c r="G176" s="32">
        <f t="shared" ref="G176:J176" si="76">G165+G175</f>
        <v>17</v>
      </c>
      <c r="H176" s="32">
        <f t="shared" si="76"/>
        <v>20</v>
      </c>
      <c r="I176" s="32">
        <f t="shared" si="76"/>
        <v>87</v>
      </c>
      <c r="J176" s="32">
        <f t="shared" si="76"/>
        <v>596</v>
      </c>
      <c r="K176" s="32"/>
      <c r="L176" s="32">
        <f t="shared" ref="L176" si="77">L165+L175</f>
        <v>74.61999999999999</v>
      </c>
    </row>
    <row r="177" spans="1:12" ht="14.4" x14ac:dyDescent="0.3">
      <c r="A177" s="20">
        <v>2</v>
      </c>
      <c r="B177" s="21">
        <v>4</v>
      </c>
      <c r="C177" s="22" t="s">
        <v>20</v>
      </c>
      <c r="D177" s="5" t="s">
        <v>21</v>
      </c>
      <c r="E177" s="39" t="s">
        <v>60</v>
      </c>
      <c r="F177" s="40">
        <v>250</v>
      </c>
      <c r="G177" s="40">
        <v>12</v>
      </c>
      <c r="H177" s="40">
        <v>10</v>
      </c>
      <c r="I177" s="40">
        <v>30</v>
      </c>
      <c r="J177" s="40">
        <v>258</v>
      </c>
      <c r="K177" s="41" t="s">
        <v>61</v>
      </c>
      <c r="L177" s="40">
        <v>31.79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47</v>
      </c>
      <c r="F179" s="43">
        <v>200</v>
      </c>
      <c r="G179" s="43"/>
      <c r="H179" s="43"/>
      <c r="I179" s="43">
        <v>12</v>
      </c>
      <c r="J179" s="43">
        <v>48</v>
      </c>
      <c r="K179" s="44" t="s">
        <v>48</v>
      </c>
      <c r="L179" s="43">
        <v>3.61</v>
      </c>
    </row>
    <row r="180" spans="1:12" ht="14.4" x14ac:dyDescent="0.3">
      <c r="A180" s="23"/>
      <c r="B180" s="15"/>
      <c r="C180" s="11"/>
      <c r="D180" s="7" t="s">
        <v>23</v>
      </c>
      <c r="E180" s="42" t="s">
        <v>49</v>
      </c>
      <c r="F180" s="43">
        <v>115</v>
      </c>
      <c r="G180" s="43">
        <v>6</v>
      </c>
      <c r="H180" s="43">
        <v>8</v>
      </c>
      <c r="I180" s="43">
        <v>32</v>
      </c>
      <c r="J180" s="43">
        <v>224</v>
      </c>
      <c r="K180" s="44" t="s">
        <v>54</v>
      </c>
      <c r="L180" s="43">
        <v>16.5</v>
      </c>
    </row>
    <row r="181" spans="1:12" ht="14.4" x14ac:dyDescent="0.3">
      <c r="A181" s="23"/>
      <c r="B181" s="15"/>
      <c r="C181" s="11"/>
      <c r="D181" s="7" t="s">
        <v>24</v>
      </c>
      <c r="E181" s="42" t="s">
        <v>51</v>
      </c>
      <c r="F181" s="43">
        <v>100</v>
      </c>
      <c r="G181" s="43"/>
      <c r="H181" s="43"/>
      <c r="I181" s="43">
        <v>11</v>
      </c>
      <c r="J181" s="43">
        <v>44</v>
      </c>
      <c r="K181" s="44" t="s">
        <v>52</v>
      </c>
      <c r="L181" s="43">
        <v>22.72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665</v>
      </c>
      <c r="G184" s="19">
        <f t="shared" ref="G184:J184" si="78">SUM(G177:G183)</f>
        <v>18</v>
      </c>
      <c r="H184" s="19">
        <f t="shared" si="78"/>
        <v>18</v>
      </c>
      <c r="I184" s="19">
        <f t="shared" si="78"/>
        <v>85</v>
      </c>
      <c r="J184" s="19">
        <f t="shared" si="78"/>
        <v>574</v>
      </c>
      <c r="K184" s="25"/>
      <c r="L184" s="19">
        <f t="shared" ref="L184" si="79">SUM(L177:L183)</f>
        <v>74.62</v>
      </c>
    </row>
    <row r="185" spans="1:12" ht="14.4" x14ac:dyDescent="0.3">
      <c r="A185" s="26">
        <f>A177</f>
        <v>2</v>
      </c>
      <c r="B185" s="13">
        <f>B177</f>
        <v>4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 t="s">
        <v>24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0">SUM(G185:G193)</f>
        <v>0</v>
      </c>
      <c r="H194" s="19">
        <f t="shared" si="80"/>
        <v>0</v>
      </c>
      <c r="I194" s="19">
        <f t="shared" si="80"/>
        <v>0</v>
      </c>
      <c r="J194" s="19">
        <f t="shared" si="80"/>
        <v>0</v>
      </c>
      <c r="K194" s="25"/>
      <c r="L194" s="19">
        <f t="shared" ref="L194" si="81">SUM(L185:L193)</f>
        <v>0</v>
      </c>
    </row>
    <row r="195" spans="1:12" ht="15.75" customHeight="1" thickBot="1" x14ac:dyDescent="0.3">
      <c r="A195" s="29">
        <f>A177</f>
        <v>2</v>
      </c>
      <c r="B195" s="30">
        <f>B177</f>
        <v>4</v>
      </c>
      <c r="C195" s="54" t="s">
        <v>4</v>
      </c>
      <c r="D195" s="55"/>
      <c r="E195" s="31"/>
      <c r="F195" s="32">
        <f>F184+F194</f>
        <v>665</v>
      </c>
      <c r="G195" s="32">
        <f t="shared" ref="G195:J195" si="82">G184+G194</f>
        <v>18</v>
      </c>
      <c r="H195" s="32">
        <f t="shared" si="82"/>
        <v>18</v>
      </c>
      <c r="I195" s="32">
        <f t="shared" si="82"/>
        <v>85</v>
      </c>
      <c r="J195" s="32">
        <f t="shared" si="82"/>
        <v>574</v>
      </c>
      <c r="K195" s="32"/>
      <c r="L195" s="32">
        <f t="shared" ref="L195" si="83">L184+L194</f>
        <v>74.62</v>
      </c>
    </row>
    <row r="196" spans="1:12" ht="14.4" x14ac:dyDescent="0.3">
      <c r="A196" s="20">
        <v>2</v>
      </c>
      <c r="B196" s="21">
        <v>5</v>
      </c>
      <c r="C196" s="22" t="s">
        <v>20</v>
      </c>
      <c r="D196" s="5" t="s">
        <v>21</v>
      </c>
      <c r="E196" s="39" t="s">
        <v>62</v>
      </c>
      <c r="F196" s="40">
        <v>210</v>
      </c>
      <c r="G196" s="40">
        <v>6</v>
      </c>
      <c r="H196" s="40">
        <v>6</v>
      </c>
      <c r="I196" s="40">
        <v>25</v>
      </c>
      <c r="J196" s="40">
        <v>178</v>
      </c>
      <c r="K196" s="41" t="s">
        <v>39</v>
      </c>
      <c r="L196" s="40">
        <v>29.19</v>
      </c>
    </row>
    <row r="197" spans="1:12" ht="14.4" x14ac:dyDescent="0.3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4.4" x14ac:dyDescent="0.3">
      <c r="A198" s="23"/>
      <c r="B198" s="15"/>
      <c r="C198" s="11"/>
      <c r="D198" s="7" t="s">
        <v>22</v>
      </c>
      <c r="E198" s="42" t="s">
        <v>63</v>
      </c>
      <c r="F198" s="43">
        <v>234</v>
      </c>
      <c r="G198" s="43">
        <v>4</v>
      </c>
      <c r="H198" s="43">
        <v>5</v>
      </c>
      <c r="I198" s="43">
        <v>32</v>
      </c>
      <c r="J198" s="43">
        <v>189</v>
      </c>
      <c r="K198" s="44" t="s">
        <v>42</v>
      </c>
      <c r="L198" s="43">
        <v>32.9</v>
      </c>
    </row>
    <row r="199" spans="1:12" ht="14.4" x14ac:dyDescent="0.3">
      <c r="A199" s="23"/>
      <c r="B199" s="15"/>
      <c r="C199" s="11"/>
      <c r="D199" s="7" t="s">
        <v>23</v>
      </c>
      <c r="E199" s="42" t="s">
        <v>53</v>
      </c>
      <c r="F199" s="43">
        <v>110</v>
      </c>
      <c r="G199" s="43">
        <v>6</v>
      </c>
      <c r="H199" s="43">
        <v>7</v>
      </c>
      <c r="I199" s="43">
        <v>32</v>
      </c>
      <c r="J199" s="43">
        <v>215</v>
      </c>
      <c r="K199" s="44" t="s">
        <v>50</v>
      </c>
      <c r="L199" s="43">
        <v>12.53</v>
      </c>
    </row>
    <row r="200" spans="1:12" ht="14.4" x14ac:dyDescent="0.3">
      <c r="A200" s="23"/>
      <c r="B200" s="15"/>
      <c r="C200" s="11"/>
      <c r="D200" s="7" t="s">
        <v>24</v>
      </c>
      <c r="E200" s="42"/>
      <c r="F200" s="43"/>
      <c r="G200" s="43"/>
      <c r="H200" s="43"/>
      <c r="I200" s="43"/>
      <c r="J200" s="43"/>
      <c r="K200" s="44"/>
      <c r="L200" s="43"/>
    </row>
    <row r="201" spans="1:12" ht="14.4" x14ac:dyDescent="0.3">
      <c r="A201" s="23"/>
      <c r="B201" s="15"/>
      <c r="C201" s="11"/>
      <c r="D201" s="6"/>
      <c r="E201" s="42"/>
      <c r="F201" s="43"/>
      <c r="G201" s="43"/>
      <c r="H201" s="43"/>
      <c r="I201" s="43"/>
      <c r="J201" s="43"/>
      <c r="K201" s="44"/>
      <c r="L201" s="43"/>
    </row>
    <row r="202" spans="1:12" ht="14.4" x14ac:dyDescent="0.3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.75" customHeight="1" x14ac:dyDescent="0.3">
      <c r="A203" s="24"/>
      <c r="B203" s="17"/>
      <c r="C203" s="8"/>
      <c r="D203" s="18" t="s">
        <v>33</v>
      </c>
      <c r="E203" s="9"/>
      <c r="F203" s="19">
        <f>SUM(F196:F202)</f>
        <v>554</v>
      </c>
      <c r="G203" s="19">
        <f t="shared" ref="G203:J203" si="84">SUM(G196:G202)</f>
        <v>16</v>
      </c>
      <c r="H203" s="19">
        <f t="shared" si="84"/>
        <v>18</v>
      </c>
      <c r="I203" s="19">
        <f t="shared" si="84"/>
        <v>89</v>
      </c>
      <c r="J203" s="19">
        <f t="shared" si="84"/>
        <v>582</v>
      </c>
      <c r="K203" s="25"/>
      <c r="L203" s="19">
        <f t="shared" ref="L203" si="85">SUM(L196:L202)</f>
        <v>74.62</v>
      </c>
    </row>
    <row r="204" spans="1:12" ht="14.4" x14ac:dyDescent="0.3">
      <c r="A204" s="26">
        <f>A196</f>
        <v>2</v>
      </c>
      <c r="B204" s="13">
        <f>B196</f>
        <v>5</v>
      </c>
      <c r="C204" s="10" t="s">
        <v>25</v>
      </c>
      <c r="D204" s="7" t="s">
        <v>26</v>
      </c>
      <c r="E204" s="42"/>
      <c r="F204" s="43"/>
      <c r="G204" s="43"/>
      <c r="H204" s="43"/>
      <c r="I204" s="43"/>
      <c r="J204" s="43"/>
      <c r="K204" s="44"/>
      <c r="L204" s="43"/>
    </row>
    <row r="205" spans="1:12" ht="14.4" x14ac:dyDescent="0.3">
      <c r="A205" s="23"/>
      <c r="B205" s="15"/>
      <c r="C205" s="11"/>
      <c r="D205" s="7" t="s">
        <v>27</v>
      </c>
      <c r="E205" s="42"/>
      <c r="F205" s="43"/>
      <c r="G205" s="43"/>
      <c r="H205" s="43"/>
      <c r="I205" s="43"/>
      <c r="J205" s="43"/>
      <c r="K205" s="44"/>
      <c r="L205" s="43"/>
    </row>
    <row r="206" spans="1:12" ht="14.4" x14ac:dyDescent="0.3">
      <c r="A206" s="23"/>
      <c r="B206" s="15"/>
      <c r="C206" s="11"/>
      <c r="D206" s="7" t="s">
        <v>28</v>
      </c>
      <c r="E206" s="42"/>
      <c r="F206" s="43"/>
      <c r="G206" s="43"/>
      <c r="H206" s="43"/>
      <c r="I206" s="43"/>
      <c r="J206" s="43"/>
      <c r="K206" s="44"/>
      <c r="L206" s="43"/>
    </row>
    <row r="207" spans="1:12" ht="14.4" x14ac:dyDescent="0.3">
      <c r="A207" s="23"/>
      <c r="B207" s="15"/>
      <c r="C207" s="11"/>
      <c r="D207" s="7" t="s">
        <v>29</v>
      </c>
      <c r="E207" s="42"/>
      <c r="F207" s="43"/>
      <c r="G207" s="43"/>
      <c r="H207" s="43"/>
      <c r="I207" s="43"/>
      <c r="J207" s="43"/>
      <c r="K207" s="44"/>
      <c r="L207" s="43"/>
    </row>
    <row r="208" spans="1:12" ht="14.4" x14ac:dyDescent="0.3">
      <c r="A208" s="23"/>
      <c r="B208" s="15"/>
      <c r="C208" s="11"/>
      <c r="D208" s="7" t="s">
        <v>30</v>
      </c>
      <c r="E208" s="42"/>
      <c r="F208" s="43"/>
      <c r="G208" s="43"/>
      <c r="H208" s="43"/>
      <c r="I208" s="43"/>
      <c r="J208" s="43"/>
      <c r="K208" s="44"/>
      <c r="L208" s="43"/>
    </row>
    <row r="209" spans="1:12" ht="14.4" x14ac:dyDescent="0.3">
      <c r="A209" s="23"/>
      <c r="B209" s="15"/>
      <c r="C209" s="11"/>
      <c r="D209" s="7" t="s">
        <v>31</v>
      </c>
      <c r="E209" s="42"/>
      <c r="F209" s="43"/>
      <c r="G209" s="43"/>
      <c r="H209" s="43"/>
      <c r="I209" s="43"/>
      <c r="J209" s="43"/>
      <c r="K209" s="44"/>
      <c r="L209" s="43"/>
    </row>
    <row r="210" spans="1:12" ht="14.4" x14ac:dyDescent="0.3">
      <c r="A210" s="23"/>
      <c r="B210" s="15"/>
      <c r="C210" s="11"/>
      <c r="D210" s="7" t="s">
        <v>32</v>
      </c>
      <c r="E210" s="42"/>
      <c r="F210" s="43"/>
      <c r="G210" s="43"/>
      <c r="H210" s="43"/>
      <c r="I210" s="43"/>
      <c r="J210" s="43"/>
      <c r="K210" s="44"/>
      <c r="L210" s="43"/>
    </row>
    <row r="211" spans="1:12" ht="14.4" x14ac:dyDescent="0.3">
      <c r="A211" s="23"/>
      <c r="B211" s="15"/>
      <c r="C211" s="11"/>
      <c r="D211" s="6"/>
      <c r="E211" s="42"/>
      <c r="F211" s="43"/>
      <c r="G211" s="43"/>
      <c r="H211" s="43"/>
      <c r="I211" s="43"/>
      <c r="J211" s="43"/>
      <c r="K211" s="44"/>
      <c r="L211" s="43"/>
    </row>
    <row r="212" spans="1:12" ht="14.4" x14ac:dyDescent="0.3">
      <c r="A212" s="23"/>
      <c r="B212" s="15"/>
      <c r="C212" s="11"/>
      <c r="D212" s="6"/>
      <c r="E212" s="42"/>
      <c r="F212" s="43"/>
      <c r="G212" s="43"/>
      <c r="H212" s="43"/>
      <c r="I212" s="43"/>
      <c r="J212" s="43"/>
      <c r="K212" s="44"/>
      <c r="L212" s="43"/>
    </row>
    <row r="213" spans="1:12" ht="14.4" x14ac:dyDescent="0.3">
      <c r="A213" s="24"/>
      <c r="B213" s="17"/>
      <c r="C213" s="8"/>
      <c r="D213" s="18" t="s">
        <v>33</v>
      </c>
      <c r="E213" s="9"/>
      <c r="F213" s="19">
        <f>SUM(F204:F212)</f>
        <v>0</v>
      </c>
      <c r="G213" s="19">
        <f t="shared" ref="G213:J213" si="86">SUM(G204:G212)</f>
        <v>0</v>
      </c>
      <c r="H213" s="19">
        <f t="shared" si="86"/>
        <v>0</v>
      </c>
      <c r="I213" s="19">
        <f t="shared" si="86"/>
        <v>0</v>
      </c>
      <c r="J213" s="19">
        <f t="shared" si="86"/>
        <v>0</v>
      </c>
      <c r="K213" s="25"/>
      <c r="L213" s="19">
        <f t="shared" ref="L213" si="87">SUM(L204:L212)</f>
        <v>0</v>
      </c>
    </row>
    <row r="214" spans="1:12" ht="15.75" customHeight="1" thickBot="1" x14ac:dyDescent="0.3">
      <c r="A214" s="29">
        <f>A196</f>
        <v>2</v>
      </c>
      <c r="B214" s="30">
        <f>B196</f>
        <v>5</v>
      </c>
      <c r="C214" s="54" t="s">
        <v>4</v>
      </c>
      <c r="D214" s="55"/>
      <c r="E214" s="31"/>
      <c r="F214" s="32">
        <f>F203+F213</f>
        <v>554</v>
      </c>
      <c r="G214" s="32">
        <f t="shared" ref="G214:J214" si="88">G203+G213</f>
        <v>16</v>
      </c>
      <c r="H214" s="32">
        <f t="shared" si="88"/>
        <v>18</v>
      </c>
      <c r="I214" s="32">
        <f t="shared" si="88"/>
        <v>89</v>
      </c>
      <c r="J214" s="32">
        <f t="shared" si="88"/>
        <v>582</v>
      </c>
      <c r="K214" s="32"/>
      <c r="L214" s="32">
        <f t="shared" ref="L214" si="89">L203+L213</f>
        <v>74.62</v>
      </c>
    </row>
    <row r="215" spans="1:12" ht="14.4" x14ac:dyDescent="0.3">
      <c r="A215" s="20">
        <v>2</v>
      </c>
      <c r="B215" s="21">
        <v>6</v>
      </c>
      <c r="C215" s="22" t="s">
        <v>20</v>
      </c>
      <c r="D215" s="5" t="s">
        <v>21</v>
      </c>
      <c r="E215" s="39" t="s">
        <v>64</v>
      </c>
      <c r="F215" s="40">
        <v>350</v>
      </c>
      <c r="G215" s="40">
        <v>9</v>
      </c>
      <c r="H215" s="40">
        <v>9</v>
      </c>
      <c r="I215" s="40">
        <v>26</v>
      </c>
      <c r="J215" s="40">
        <v>221</v>
      </c>
      <c r="K215" s="41" t="s">
        <v>65</v>
      </c>
      <c r="L215" s="40">
        <v>40.36</v>
      </c>
    </row>
    <row r="216" spans="1:12" ht="14.4" x14ac:dyDescent="0.3">
      <c r="A216" s="23"/>
      <c r="B216" s="15"/>
      <c r="C216" s="11"/>
      <c r="D216" s="6"/>
      <c r="E216" s="42"/>
      <c r="F216" s="43"/>
      <c r="G216" s="43"/>
      <c r="H216" s="43"/>
      <c r="I216" s="43"/>
      <c r="J216" s="43"/>
      <c r="K216" s="44"/>
      <c r="L216" s="43"/>
    </row>
    <row r="217" spans="1:12" ht="14.4" x14ac:dyDescent="0.3">
      <c r="A217" s="23"/>
      <c r="B217" s="15"/>
      <c r="C217" s="11"/>
      <c r="D217" s="7" t="s">
        <v>22</v>
      </c>
      <c r="E217" s="42" t="s">
        <v>66</v>
      </c>
      <c r="F217" s="43">
        <v>200</v>
      </c>
      <c r="G217" s="43"/>
      <c r="H217" s="43"/>
      <c r="I217" s="43">
        <v>12</v>
      </c>
      <c r="J217" s="43">
        <v>48</v>
      </c>
      <c r="K217" s="44" t="s">
        <v>48</v>
      </c>
      <c r="L217" s="43">
        <v>3.61</v>
      </c>
    </row>
    <row r="218" spans="1:12" ht="14.4" x14ac:dyDescent="0.3">
      <c r="A218" s="23"/>
      <c r="B218" s="15"/>
      <c r="C218" s="11"/>
      <c r="D218" s="7" t="s">
        <v>23</v>
      </c>
      <c r="E218" s="42" t="s">
        <v>49</v>
      </c>
      <c r="F218" s="43">
        <v>115</v>
      </c>
      <c r="G218" s="43">
        <v>6</v>
      </c>
      <c r="H218" s="43">
        <v>8</v>
      </c>
      <c r="I218" s="43">
        <v>32</v>
      </c>
      <c r="J218" s="43">
        <v>224</v>
      </c>
      <c r="K218" s="44" t="s">
        <v>54</v>
      </c>
      <c r="L218" s="43">
        <v>16.5</v>
      </c>
    </row>
    <row r="219" spans="1:12" ht="14.4" x14ac:dyDescent="0.3">
      <c r="A219" s="23"/>
      <c r="B219" s="15"/>
      <c r="C219" s="11"/>
      <c r="D219" s="7" t="s">
        <v>24</v>
      </c>
      <c r="E219" s="42"/>
      <c r="F219" s="43"/>
      <c r="G219" s="43"/>
      <c r="H219" s="43"/>
      <c r="I219" s="43"/>
      <c r="J219" s="43"/>
      <c r="K219" s="44"/>
      <c r="L219" s="43"/>
    </row>
    <row r="220" spans="1:12" ht="14.4" x14ac:dyDescent="0.3">
      <c r="A220" s="23"/>
      <c r="B220" s="15"/>
      <c r="C220" s="11"/>
      <c r="D220" s="6" t="s">
        <v>57</v>
      </c>
      <c r="E220" s="42" t="s">
        <v>67</v>
      </c>
      <c r="F220" s="43">
        <v>55</v>
      </c>
      <c r="G220" s="43">
        <v>1</v>
      </c>
      <c r="H220" s="43">
        <v>1</v>
      </c>
      <c r="I220" s="43">
        <v>22</v>
      </c>
      <c r="J220" s="43">
        <v>101</v>
      </c>
      <c r="K220" s="44" t="s">
        <v>68</v>
      </c>
      <c r="L220" s="43">
        <v>14.15</v>
      </c>
    </row>
    <row r="221" spans="1:12" ht="14.4" x14ac:dyDescent="0.3">
      <c r="A221" s="23"/>
      <c r="B221" s="15"/>
      <c r="C221" s="11"/>
      <c r="D221" s="6"/>
      <c r="E221" s="42"/>
      <c r="F221" s="43"/>
      <c r="G221" s="43"/>
      <c r="H221" s="43"/>
      <c r="I221" s="43"/>
      <c r="J221" s="43"/>
      <c r="K221" s="44"/>
      <c r="L221" s="43"/>
    </row>
    <row r="222" spans="1:12" ht="15.75" customHeight="1" x14ac:dyDescent="0.3">
      <c r="A222" s="24"/>
      <c r="B222" s="17"/>
      <c r="C222" s="8"/>
      <c r="D222" s="18" t="s">
        <v>33</v>
      </c>
      <c r="E222" s="9"/>
      <c r="F222" s="19">
        <f>SUM(F215:F221)</f>
        <v>720</v>
      </c>
      <c r="G222" s="19">
        <f t="shared" ref="G222:J222" si="90">SUM(G215:G221)</f>
        <v>16</v>
      </c>
      <c r="H222" s="19">
        <f t="shared" si="90"/>
        <v>18</v>
      </c>
      <c r="I222" s="19">
        <f t="shared" si="90"/>
        <v>92</v>
      </c>
      <c r="J222" s="19">
        <f t="shared" si="90"/>
        <v>594</v>
      </c>
      <c r="K222" s="25"/>
      <c r="L222" s="19">
        <f t="shared" ref="L222" si="91">SUM(L215:L221)</f>
        <v>74.62</v>
      </c>
    </row>
    <row r="223" spans="1:12" ht="14.4" x14ac:dyDescent="0.3">
      <c r="A223" s="26">
        <f>A215</f>
        <v>2</v>
      </c>
      <c r="B223" s="13">
        <f>B215</f>
        <v>6</v>
      </c>
      <c r="C223" s="10" t="s">
        <v>25</v>
      </c>
      <c r="D223" s="7" t="s">
        <v>26</v>
      </c>
      <c r="E223" s="42"/>
      <c r="F223" s="43"/>
      <c r="G223" s="43"/>
      <c r="H223" s="43"/>
      <c r="I223" s="43"/>
      <c r="J223" s="43"/>
      <c r="K223" s="44"/>
      <c r="L223" s="43"/>
    </row>
    <row r="224" spans="1:12" ht="14.4" x14ac:dyDescent="0.3">
      <c r="A224" s="23"/>
      <c r="B224" s="15"/>
      <c r="C224" s="11"/>
      <c r="D224" s="7" t="s">
        <v>27</v>
      </c>
      <c r="E224" s="42"/>
      <c r="F224" s="43"/>
      <c r="G224" s="43"/>
      <c r="H224" s="43"/>
      <c r="I224" s="43"/>
      <c r="J224" s="43"/>
      <c r="K224" s="44"/>
      <c r="L224" s="43"/>
    </row>
    <row r="225" spans="1:12" ht="14.4" x14ac:dyDescent="0.3">
      <c r="A225" s="23"/>
      <c r="B225" s="15"/>
      <c r="C225" s="11"/>
      <c r="D225" s="7" t="s">
        <v>28</v>
      </c>
      <c r="E225" s="42"/>
      <c r="F225" s="43"/>
      <c r="G225" s="43"/>
      <c r="H225" s="43"/>
      <c r="I225" s="43"/>
      <c r="J225" s="43"/>
      <c r="K225" s="44"/>
      <c r="L225" s="43"/>
    </row>
    <row r="226" spans="1:12" ht="14.4" x14ac:dyDescent="0.3">
      <c r="A226" s="23"/>
      <c r="B226" s="15"/>
      <c r="C226" s="11"/>
      <c r="D226" s="7" t="s">
        <v>29</v>
      </c>
      <c r="E226" s="42"/>
      <c r="F226" s="43"/>
      <c r="G226" s="43"/>
      <c r="H226" s="43"/>
      <c r="I226" s="43"/>
      <c r="J226" s="43"/>
      <c r="K226" s="44"/>
      <c r="L226" s="43"/>
    </row>
    <row r="227" spans="1:12" ht="14.4" x14ac:dyDescent="0.3">
      <c r="A227" s="23"/>
      <c r="B227" s="15"/>
      <c r="C227" s="11"/>
      <c r="D227" s="7" t="s">
        <v>30</v>
      </c>
      <c r="E227" s="42"/>
      <c r="F227" s="43"/>
      <c r="G227" s="43"/>
      <c r="H227" s="43"/>
      <c r="I227" s="43"/>
      <c r="J227" s="43"/>
      <c r="K227" s="44"/>
      <c r="L227" s="43"/>
    </row>
    <row r="228" spans="1:12" ht="14.4" x14ac:dyDescent="0.3">
      <c r="A228" s="23"/>
      <c r="B228" s="15"/>
      <c r="C228" s="11"/>
      <c r="D228" s="7" t="s">
        <v>31</v>
      </c>
      <c r="E228" s="42"/>
      <c r="F228" s="43"/>
      <c r="G228" s="43"/>
      <c r="H228" s="43"/>
      <c r="I228" s="43"/>
      <c r="J228" s="43"/>
      <c r="K228" s="44"/>
      <c r="L228" s="43"/>
    </row>
    <row r="229" spans="1:12" ht="14.4" x14ac:dyDescent="0.3">
      <c r="A229" s="23"/>
      <c r="B229" s="15"/>
      <c r="C229" s="11"/>
      <c r="D229" s="7" t="s">
        <v>32</v>
      </c>
      <c r="E229" s="42"/>
      <c r="F229" s="43"/>
      <c r="G229" s="43"/>
      <c r="H229" s="43"/>
      <c r="I229" s="43"/>
      <c r="J229" s="43"/>
      <c r="K229" s="44"/>
      <c r="L229" s="43"/>
    </row>
    <row r="230" spans="1:12" ht="14.4" x14ac:dyDescent="0.3">
      <c r="A230" s="23"/>
      <c r="B230" s="15"/>
      <c r="C230" s="11"/>
      <c r="D230" s="6"/>
      <c r="E230" s="42"/>
      <c r="F230" s="43"/>
      <c r="G230" s="43"/>
      <c r="H230" s="43"/>
      <c r="I230" s="43"/>
      <c r="J230" s="43"/>
      <c r="K230" s="44"/>
      <c r="L230" s="43"/>
    </row>
    <row r="231" spans="1:12" ht="14.4" x14ac:dyDescent="0.3">
      <c r="A231" s="23"/>
      <c r="B231" s="15"/>
      <c r="C231" s="11"/>
      <c r="D231" s="6"/>
      <c r="E231" s="42"/>
      <c r="F231" s="43"/>
      <c r="G231" s="43"/>
      <c r="H231" s="43"/>
      <c r="I231" s="43"/>
      <c r="J231" s="43"/>
      <c r="K231" s="44"/>
      <c r="L231" s="43"/>
    </row>
    <row r="232" spans="1:12" ht="14.4" x14ac:dyDescent="0.3">
      <c r="A232" s="24"/>
      <c r="B232" s="17"/>
      <c r="C232" s="8"/>
      <c r="D232" s="18" t="s">
        <v>33</v>
      </c>
      <c r="E232" s="9"/>
      <c r="F232" s="19">
        <f>SUM(F223:F231)</f>
        <v>0</v>
      </c>
      <c r="G232" s="19">
        <f t="shared" ref="G232:J232" si="92">SUM(G223:G231)</f>
        <v>0</v>
      </c>
      <c r="H232" s="19">
        <f t="shared" si="92"/>
        <v>0</v>
      </c>
      <c r="I232" s="19">
        <f t="shared" si="92"/>
        <v>0</v>
      </c>
      <c r="J232" s="19">
        <f t="shared" si="92"/>
        <v>0</v>
      </c>
      <c r="K232" s="25"/>
      <c r="L232" s="19">
        <f t="shared" ref="L232" si="93">SUM(L223:L231)</f>
        <v>0</v>
      </c>
    </row>
    <row r="233" spans="1:12" ht="15" thickBot="1" x14ac:dyDescent="0.3">
      <c r="A233" s="29">
        <f>A215</f>
        <v>2</v>
      </c>
      <c r="B233" s="30">
        <f>B215</f>
        <v>6</v>
      </c>
      <c r="C233" s="54" t="s">
        <v>4</v>
      </c>
      <c r="D233" s="55"/>
      <c r="E233" s="31"/>
      <c r="F233" s="32">
        <f>F222+F232</f>
        <v>720</v>
      </c>
      <c r="G233" s="32">
        <f t="shared" ref="G233:J233" si="94">G222+G232</f>
        <v>16</v>
      </c>
      <c r="H233" s="32">
        <f t="shared" si="94"/>
        <v>18</v>
      </c>
      <c r="I233" s="32">
        <f t="shared" si="94"/>
        <v>92</v>
      </c>
      <c r="J233" s="32">
        <f t="shared" si="94"/>
        <v>594</v>
      </c>
      <c r="K233" s="32"/>
      <c r="L233" s="32">
        <f t="shared" ref="L233" si="95">L222+L232</f>
        <v>74.62</v>
      </c>
    </row>
    <row r="234" spans="1:12" ht="13.95" customHeight="1" thickBot="1" x14ac:dyDescent="0.3">
      <c r="A234" s="27"/>
      <c r="B234" s="28"/>
      <c r="C234" s="51" t="s">
        <v>5</v>
      </c>
      <c r="D234" s="52"/>
      <c r="E234" s="53"/>
      <c r="F234" s="34">
        <f>(F24+F43+F62+F81+F100+F119+F138+F157+F176+F195+F214+F233)/(IF(F24=0,0,1)+IF(F43=0,0,1)+IF(F62=0,0,1)+IF(F81=0,0,1)+IF(F100=0,0,1)+IF(F119=0,0,1)+IF(F138=0,0,1)+IF(F157=0,0,1)+IF(F176=0,0,1)+IF(F195=0,0,1)+IF(F214=0,0,1)+IF(F233=0,0,1))</f>
        <v>642</v>
      </c>
      <c r="G234" s="34">
        <f t="shared" ref="G234:L234" si="96">(G24+G43+G62+G81+G100+G119+G138+G157+G176+G195+G214+G233)/(IF(G24=0,0,1)+IF(G43=0,0,1)+IF(G62=0,0,1)+IF(G81=0,0,1)+IF(G100=0,0,1)+IF(G119=0,0,1)+IF(G138=0,0,1)+IF(G157=0,0,1)+IF(G176=0,0,1)+IF(G195=0,0,1)+IF(G214=0,0,1)+IF(G233=0,0,1))</f>
        <v>16.833333333333332</v>
      </c>
      <c r="H234" s="34">
        <f t="shared" si="96"/>
        <v>18.5</v>
      </c>
      <c r="I234" s="34">
        <f>(I24+I43+I62+I81+I100+I119+I138+I157+I176+I195+I214+I233)/(IF(I24=0,0,1)+IF(I43=0,0,1)+IF(I62=0,0,1)+IF(I81=0,0,1)+IF(I100=0,0,1)+IF(I119=0,0,1)+IF(I138=0,0,1)+IF(I157=0,0,1)+IF(I176=0,0,1)+IF(I195=0,0,1)+IF(I214=0,0,1)+IF(I233=0,0,1))</f>
        <v>87.5</v>
      </c>
      <c r="J234" s="34">
        <f t="shared" si="96"/>
        <v>583.83333333333337</v>
      </c>
      <c r="K234" s="34"/>
      <c r="L234" s="34">
        <f t="shared" si="96"/>
        <v>74.62</v>
      </c>
    </row>
  </sheetData>
  <mergeCells count="16">
    <mergeCell ref="C81:D81"/>
    <mergeCell ref="C100:D100"/>
    <mergeCell ref="C24:D24"/>
    <mergeCell ref="C1:E1"/>
    <mergeCell ref="H1:K1"/>
    <mergeCell ref="H2:K2"/>
    <mergeCell ref="C43:D43"/>
    <mergeCell ref="C62:D62"/>
    <mergeCell ref="C234:E234"/>
    <mergeCell ref="C195:D195"/>
    <mergeCell ref="C119:D119"/>
    <mergeCell ref="C138:D138"/>
    <mergeCell ref="C157:D157"/>
    <mergeCell ref="C176:D176"/>
    <mergeCell ref="C214:D214"/>
    <mergeCell ref="C233:D2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Зухра</cp:lastModifiedBy>
  <dcterms:created xsi:type="dcterms:W3CDTF">2022-05-16T14:23:56Z</dcterms:created>
  <dcterms:modified xsi:type="dcterms:W3CDTF">2024-04-28T12:33:41Z</dcterms:modified>
</cp:coreProperties>
</file>